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75" windowHeight="12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<sst xmlns="http://schemas.openxmlformats.org/spreadsheetml/2006/main" count="328" uniqueCount="136">
  <si>
    <t>贵州大学2020年美术学院硕士研究生调剂复试结果公示</t>
  </si>
  <si>
    <t>序号</t>
  </si>
  <si>
    <t>复试专业</t>
  </si>
  <si>
    <t>考生编号</t>
  </si>
  <si>
    <t>考生姓名</t>
  </si>
  <si>
    <t>初试总分</t>
  </si>
  <si>
    <t>初试成绩（百分制）</t>
  </si>
  <si>
    <t>复试成绩（百分制）</t>
  </si>
  <si>
    <t>总成绩
（保留两位小数点）</t>
  </si>
  <si>
    <t>加试科目1</t>
  </si>
  <si>
    <t>加试科目2</t>
  </si>
  <si>
    <t>备注</t>
  </si>
  <si>
    <t>专业代码</t>
  </si>
  <si>
    <t>专业名称</t>
  </si>
  <si>
    <t>研究方向代码</t>
  </si>
  <si>
    <t>研究方向名称</t>
  </si>
  <si>
    <t>名称</t>
  </si>
  <si>
    <t>成绩</t>
  </si>
  <si>
    <t>设计学</t>
  </si>
  <si>
    <t>02</t>
  </si>
  <si>
    <t>品牌形象设计与策划</t>
  </si>
  <si>
    <t>104970200331157</t>
  </si>
  <si>
    <t>杜昊宇</t>
  </si>
  <si>
    <t>调剂生</t>
  </si>
  <si>
    <t>104870000105694</t>
  </si>
  <si>
    <t>胡子崟</t>
  </si>
  <si>
    <t>01</t>
  </si>
  <si>
    <t>平面设计</t>
  </si>
  <si>
    <t>104910130411696</t>
  </si>
  <si>
    <t>付广源</t>
  </si>
  <si>
    <t>102800210003194</t>
  </si>
  <si>
    <t>谢昌龙</t>
  </si>
  <si>
    <t>03</t>
  </si>
  <si>
    <t>手工艺设计</t>
  </si>
  <si>
    <t>106130130500136</t>
  </si>
  <si>
    <t>赵欣柳</t>
  </si>
  <si>
    <t>101410410710029</t>
  </si>
  <si>
    <t>罗佳斌</t>
  </si>
  <si>
    <t>106100130520050</t>
  </si>
  <si>
    <t>罗力铭</t>
  </si>
  <si>
    <t>缺考</t>
  </si>
  <si>
    <t>艺术设计</t>
  </si>
  <si>
    <t>民间艺术创新设计</t>
  </si>
  <si>
    <t>100120000001347</t>
  </si>
  <si>
    <t>苏雨</t>
  </si>
  <si>
    <t>105860000002120</t>
  </si>
  <si>
    <t>张曦文</t>
  </si>
  <si>
    <t>100120000001677</t>
  </si>
  <si>
    <t>苗瑞晗</t>
  </si>
  <si>
    <t>100120000001081</t>
  </si>
  <si>
    <t>王倩倩</t>
  </si>
  <si>
    <t>100800023050030</t>
  </si>
  <si>
    <t>王静静</t>
  </si>
  <si>
    <t>113470120200759</t>
  </si>
  <si>
    <t>赵达源</t>
  </si>
  <si>
    <t>100800023050331</t>
  </si>
  <si>
    <t>赵威</t>
  </si>
  <si>
    <t>107030161340586</t>
  </si>
  <si>
    <t>刘康哲</t>
  </si>
  <si>
    <t>100070000002577</t>
  </si>
  <si>
    <t>赵世睿</t>
  </si>
  <si>
    <t>106540135108046</t>
  </si>
  <si>
    <t>聂楷臻</t>
  </si>
  <si>
    <t>100800023050031</t>
  </si>
  <si>
    <t>秦浩程</t>
  </si>
  <si>
    <t>102510210000445</t>
  </si>
  <si>
    <t>王连彬</t>
  </si>
  <si>
    <t>105860000000572</t>
  </si>
  <si>
    <t>陈紫璇</t>
  </si>
  <si>
    <t>100220131802653</t>
  </si>
  <si>
    <t>张正天</t>
  </si>
  <si>
    <t>100120000001846</t>
  </si>
  <si>
    <t>时佳蕊</t>
  </si>
  <si>
    <t>100120000001611</t>
  </si>
  <si>
    <t>徐铭</t>
  </si>
  <si>
    <t>100120000001634</t>
  </si>
  <si>
    <t>刘芮安</t>
  </si>
  <si>
    <t>103840213515222</t>
  </si>
  <si>
    <t>陈静仪</t>
  </si>
  <si>
    <t>100120000001632</t>
  </si>
  <si>
    <t>陈姝婕</t>
  </si>
  <si>
    <t>100120000001995</t>
  </si>
  <si>
    <t>单宏泽</t>
  </si>
  <si>
    <t>美术</t>
  </si>
  <si>
    <t>油画</t>
  </si>
  <si>
    <t>105860000001402</t>
  </si>
  <si>
    <t>王连清</t>
  </si>
  <si>
    <t>100730020100611</t>
  </si>
  <si>
    <t>梁超</t>
  </si>
  <si>
    <t>104580770001074</t>
  </si>
  <si>
    <t>李方舟</t>
  </si>
  <si>
    <t>105230000000312</t>
  </si>
  <si>
    <t>孙晓</t>
  </si>
  <si>
    <t>103190320807634</t>
  </si>
  <si>
    <t>吴泽如</t>
  </si>
  <si>
    <t>103550280020908</t>
  </si>
  <si>
    <t>张艳梅</t>
  </si>
  <si>
    <t>104450690014378</t>
  </si>
  <si>
    <t>刘维鑫</t>
  </si>
  <si>
    <t>102690125020008</t>
  </si>
  <si>
    <t>吴文涛</t>
  </si>
  <si>
    <t>102690125020088</t>
  </si>
  <si>
    <t>任诗卓</t>
  </si>
  <si>
    <t>103190320807649</t>
  </si>
  <si>
    <t>李晓颖</t>
  </si>
  <si>
    <t>103550280020734</t>
  </si>
  <si>
    <t>吴翔</t>
  </si>
  <si>
    <t>106550020070455</t>
  </si>
  <si>
    <t>张诗磊</t>
  </si>
  <si>
    <t>105740000008992</t>
  </si>
  <si>
    <t>李欣</t>
  </si>
  <si>
    <t>版画</t>
  </si>
  <si>
    <t>101080210009131</t>
  </si>
  <si>
    <t>王珏</t>
  </si>
  <si>
    <t>107180410313365</t>
  </si>
  <si>
    <t>华芮</t>
  </si>
  <si>
    <t>842010000001469</t>
  </si>
  <si>
    <t>曾贞</t>
  </si>
  <si>
    <t>103450210011676</t>
  </si>
  <si>
    <t>王传博</t>
  </si>
  <si>
    <t>105110118304381</t>
  </si>
  <si>
    <t>米豆豆</t>
  </si>
  <si>
    <t>04</t>
  </si>
  <si>
    <t>雕塑</t>
  </si>
  <si>
    <t>106550020040325</t>
  </si>
  <si>
    <t>罗艺</t>
  </si>
  <si>
    <t>104080130500130</t>
  </si>
  <si>
    <t>林杉子</t>
  </si>
  <si>
    <t>102690125020201</t>
  </si>
  <si>
    <t>孙晓庆</t>
  </si>
  <si>
    <t>艺术学理论</t>
  </si>
  <si>
    <t>艺术批评</t>
  </si>
  <si>
    <t>107290100700928</t>
  </si>
  <si>
    <t>周杨</t>
  </si>
  <si>
    <t>106350312317143</t>
  </si>
  <si>
    <t>唐莉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</si>
</sst>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Arial"/>
      <charset val="0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b/>
      <sz val="9"/>
      <name val="宋体"/>
      <charset val="134"/>
    </font>
    <font>
      <b/>
      <sz val="9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workbookViewId="0">
      <selection activeCell="E23" sqref="E23:J23"/>
    </sheetView>
  </sheetViews>
  <sheetFormatPr defaultColWidth="9" defaultRowHeight="13.5"/>
  <cols>
    <col min="2" max="2" width="12.75" customWidth="1"/>
    <col min="4" max="4" width="13.75" customWidth="1"/>
    <col min="5" max="5" width="21.125" customWidth="1"/>
    <col min="6" max="6" width="18.375" customWidth="1"/>
    <col min="11" max="11" width="14.25" customWidth="1"/>
  </cols>
  <sheetData>
    <row r="1" ht="22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4"/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3" t="s">
        <v>9</v>
      </c>
      <c r="M2" s="16"/>
      <c r="N2" s="3" t="s">
        <v>10</v>
      </c>
      <c r="O2" s="16"/>
      <c r="P2" s="17" t="s">
        <v>11</v>
      </c>
    </row>
    <row r="3" ht="28" customHeight="1" spans="1:16">
      <c r="A3" s="6"/>
      <c r="B3" s="7" t="s">
        <v>12</v>
      </c>
      <c r="C3" s="8" t="s">
        <v>13</v>
      </c>
      <c r="D3" s="9" t="s">
        <v>14</v>
      </c>
      <c r="E3" s="8" t="s">
        <v>15</v>
      </c>
      <c r="F3" s="10"/>
      <c r="G3" s="11"/>
      <c r="H3" s="11"/>
      <c r="I3" s="11"/>
      <c r="J3" s="11"/>
      <c r="K3" s="11"/>
      <c r="L3" s="18" t="s">
        <v>16</v>
      </c>
      <c r="M3" s="18" t="s">
        <v>17</v>
      </c>
      <c r="N3" s="18" t="s">
        <v>16</v>
      </c>
      <c r="O3" s="18" t="s">
        <v>17</v>
      </c>
      <c r="P3" s="19"/>
    </row>
    <row r="4" spans="1:16">
      <c r="A4" s="12">
        <v>1</v>
      </c>
      <c r="B4" s="12" t="s">
        <v>18</v>
      </c>
      <c r="C4" s="12">
        <v>130500</v>
      </c>
      <c r="D4" s="13" t="s">
        <v>19</v>
      </c>
      <c r="E4" s="14" t="s">
        <v>20</v>
      </c>
      <c r="F4" s="15" t="s">
        <v>21</v>
      </c>
      <c r="G4" s="14" t="s">
        <v>22</v>
      </c>
      <c r="H4" s="15">
        <v>346</v>
      </c>
      <c r="I4" s="12">
        <f t="shared" ref="I4:I53" si="0">(H4/500)*100</f>
        <v>69.2</v>
      </c>
      <c r="J4" s="20">
        <v>90.6833333333333</v>
      </c>
      <c r="K4" s="21">
        <f t="shared" ref="K4:K9" si="1">(I4*70%)+(J4*30%)</f>
        <v>75.645</v>
      </c>
      <c r="L4" s="15"/>
      <c r="M4" s="12"/>
      <c r="N4" s="12"/>
      <c r="O4" s="12"/>
      <c r="P4" s="12" t="s">
        <v>23</v>
      </c>
    </row>
    <row r="5" spans="1:16">
      <c r="A5" s="12">
        <v>2</v>
      </c>
      <c r="B5" s="12" t="s">
        <v>18</v>
      </c>
      <c r="C5" s="12">
        <v>130500</v>
      </c>
      <c r="D5" s="13" t="s">
        <v>19</v>
      </c>
      <c r="E5" s="14" t="s">
        <v>20</v>
      </c>
      <c r="F5" s="15" t="s">
        <v>24</v>
      </c>
      <c r="G5" s="14" t="s">
        <v>25</v>
      </c>
      <c r="H5" s="15">
        <v>355</v>
      </c>
      <c r="I5" s="12">
        <f t="shared" si="0"/>
        <v>71</v>
      </c>
      <c r="J5" s="20">
        <v>68.3666666666667</v>
      </c>
      <c r="K5" s="21">
        <f t="shared" si="1"/>
        <v>70.21</v>
      </c>
      <c r="L5" s="15"/>
      <c r="M5" s="12"/>
      <c r="N5" s="12"/>
      <c r="O5" s="12"/>
      <c r="P5" s="12" t="s">
        <v>23</v>
      </c>
    </row>
    <row r="6" spans="1:16">
      <c r="A6" s="12">
        <v>3</v>
      </c>
      <c r="B6" s="12" t="s">
        <v>18</v>
      </c>
      <c r="C6" s="12">
        <v>130500</v>
      </c>
      <c r="D6" s="13" t="s">
        <v>26</v>
      </c>
      <c r="E6" s="14" t="s">
        <v>27</v>
      </c>
      <c r="F6" s="15" t="s">
        <v>28</v>
      </c>
      <c r="G6" s="14" t="s">
        <v>29</v>
      </c>
      <c r="H6" s="15">
        <v>356</v>
      </c>
      <c r="I6" s="12">
        <f t="shared" si="0"/>
        <v>71.2</v>
      </c>
      <c r="J6" s="20">
        <v>86.6333333333333</v>
      </c>
      <c r="K6" s="21">
        <f t="shared" si="1"/>
        <v>75.83</v>
      </c>
      <c r="L6" s="15"/>
      <c r="M6" s="12"/>
      <c r="N6" s="12"/>
      <c r="O6" s="12"/>
      <c r="P6" s="12" t="s">
        <v>23</v>
      </c>
    </row>
    <row r="7" spans="1:16">
      <c r="A7" s="12">
        <v>4</v>
      </c>
      <c r="B7" s="12" t="s">
        <v>18</v>
      </c>
      <c r="C7" s="12">
        <v>130500</v>
      </c>
      <c r="D7" s="13" t="s">
        <v>26</v>
      </c>
      <c r="E7" s="14" t="s">
        <v>27</v>
      </c>
      <c r="F7" s="15" t="s">
        <v>30</v>
      </c>
      <c r="G7" s="14" t="s">
        <v>31</v>
      </c>
      <c r="H7" s="15">
        <v>348</v>
      </c>
      <c r="I7" s="12">
        <f t="shared" si="0"/>
        <v>69.6</v>
      </c>
      <c r="J7" s="20">
        <v>78.55</v>
      </c>
      <c r="K7" s="21">
        <f t="shared" si="1"/>
        <v>72.285</v>
      </c>
      <c r="L7" s="15"/>
      <c r="M7" s="12"/>
      <c r="N7" s="12"/>
      <c r="O7" s="12"/>
      <c r="P7" s="12" t="s">
        <v>23</v>
      </c>
    </row>
    <row r="8" spans="1:16">
      <c r="A8" s="12">
        <v>5</v>
      </c>
      <c r="B8" s="12" t="s">
        <v>18</v>
      </c>
      <c r="C8" s="12">
        <v>130500</v>
      </c>
      <c r="D8" s="13" t="s">
        <v>32</v>
      </c>
      <c r="E8" s="14" t="s">
        <v>33</v>
      </c>
      <c r="F8" s="15" t="s">
        <v>34</v>
      </c>
      <c r="G8" s="14" t="s">
        <v>35</v>
      </c>
      <c r="H8" s="15">
        <v>344</v>
      </c>
      <c r="I8" s="12">
        <f t="shared" si="0"/>
        <v>68.8</v>
      </c>
      <c r="J8" s="20">
        <v>81.7333333333333</v>
      </c>
      <c r="K8" s="21">
        <f t="shared" si="1"/>
        <v>72.68</v>
      </c>
      <c r="L8" s="15"/>
      <c r="M8" s="12"/>
      <c r="N8" s="12"/>
      <c r="O8" s="12"/>
      <c r="P8" s="12" t="s">
        <v>23</v>
      </c>
    </row>
    <row r="9" spans="1:16">
      <c r="A9" s="12">
        <v>6</v>
      </c>
      <c r="B9" s="12" t="s">
        <v>18</v>
      </c>
      <c r="C9" s="12">
        <v>130500</v>
      </c>
      <c r="D9" s="13" t="s">
        <v>32</v>
      </c>
      <c r="E9" s="14" t="s">
        <v>33</v>
      </c>
      <c r="F9" s="15" t="s">
        <v>36</v>
      </c>
      <c r="G9" s="14" t="s">
        <v>37</v>
      </c>
      <c r="H9" s="15">
        <v>343</v>
      </c>
      <c r="I9" s="12">
        <f t="shared" si="0"/>
        <v>68.6</v>
      </c>
      <c r="J9" s="20">
        <v>81.05</v>
      </c>
      <c r="K9" s="21">
        <f t="shared" si="1"/>
        <v>72.335</v>
      </c>
      <c r="L9" s="15"/>
      <c r="M9" s="12"/>
      <c r="N9" s="12"/>
      <c r="O9" s="12"/>
      <c r="P9" s="12" t="s">
        <v>23</v>
      </c>
    </row>
    <row r="10" spans="1:16">
      <c r="A10" s="12">
        <v>7</v>
      </c>
      <c r="B10" s="12" t="s">
        <v>18</v>
      </c>
      <c r="C10" s="12">
        <v>130500</v>
      </c>
      <c r="D10" s="13" t="s">
        <v>32</v>
      </c>
      <c r="E10" s="14" t="s">
        <v>33</v>
      </c>
      <c r="F10" s="15" t="s">
        <v>38</v>
      </c>
      <c r="G10" s="14" t="s">
        <v>39</v>
      </c>
      <c r="H10" s="15">
        <v>354</v>
      </c>
      <c r="I10" s="12">
        <f t="shared" si="0"/>
        <v>70.8</v>
      </c>
      <c r="J10" s="20" t="s">
        <v>40</v>
      </c>
      <c r="K10" s="21" t="s">
        <v>40</v>
      </c>
      <c r="L10" s="15"/>
      <c r="M10" s="12"/>
      <c r="N10" s="12"/>
      <c r="O10" s="12"/>
      <c r="P10" s="12" t="s">
        <v>23</v>
      </c>
    </row>
    <row r="11" spans="1:16">
      <c r="A11" s="12">
        <v>8</v>
      </c>
      <c r="B11" s="12" t="s">
        <v>41</v>
      </c>
      <c r="C11" s="12">
        <v>135108</v>
      </c>
      <c r="D11" s="13" t="s">
        <v>19</v>
      </c>
      <c r="E11" s="14" t="s">
        <v>42</v>
      </c>
      <c r="F11" s="15" t="s">
        <v>43</v>
      </c>
      <c r="G11" s="14" t="s">
        <v>44</v>
      </c>
      <c r="H11" s="15">
        <v>360</v>
      </c>
      <c r="I11" s="12">
        <f t="shared" si="0"/>
        <v>72</v>
      </c>
      <c r="J11" s="20">
        <v>87.5833333333333</v>
      </c>
      <c r="K11" s="21">
        <f t="shared" ref="K11:K22" si="2">(I11*70%)+(J11*30%)</f>
        <v>76.675</v>
      </c>
      <c r="L11" s="15"/>
      <c r="M11" s="12"/>
      <c r="N11" s="12"/>
      <c r="O11" s="12"/>
      <c r="P11" s="12" t="s">
        <v>23</v>
      </c>
    </row>
    <row r="12" spans="1:16">
      <c r="A12" s="12">
        <v>9</v>
      </c>
      <c r="B12" s="12" t="s">
        <v>41</v>
      </c>
      <c r="C12" s="12">
        <v>135108</v>
      </c>
      <c r="D12" s="13" t="s">
        <v>19</v>
      </c>
      <c r="E12" s="14" t="s">
        <v>42</v>
      </c>
      <c r="F12" s="15" t="s">
        <v>45</v>
      </c>
      <c r="G12" s="14" t="s">
        <v>46</v>
      </c>
      <c r="H12" s="15">
        <v>360</v>
      </c>
      <c r="I12" s="12">
        <f t="shared" si="0"/>
        <v>72</v>
      </c>
      <c r="J12" s="20">
        <v>84.9333333333333</v>
      </c>
      <c r="K12" s="21">
        <f t="shared" si="2"/>
        <v>75.88</v>
      </c>
      <c r="L12" s="15"/>
      <c r="M12" s="12"/>
      <c r="N12" s="12"/>
      <c r="O12" s="12"/>
      <c r="P12" s="12" t="s">
        <v>23</v>
      </c>
    </row>
    <row r="13" spans="1:16">
      <c r="A13" s="12">
        <v>10</v>
      </c>
      <c r="B13" s="12" t="s">
        <v>41</v>
      </c>
      <c r="C13" s="12">
        <v>135108</v>
      </c>
      <c r="D13" s="13" t="s">
        <v>19</v>
      </c>
      <c r="E13" s="14" t="s">
        <v>42</v>
      </c>
      <c r="F13" s="15" t="s">
        <v>47</v>
      </c>
      <c r="G13" s="14" t="s">
        <v>48</v>
      </c>
      <c r="H13" s="15">
        <v>362</v>
      </c>
      <c r="I13" s="12">
        <f t="shared" si="0"/>
        <v>72.4</v>
      </c>
      <c r="J13" s="20">
        <v>82.3666666666667</v>
      </c>
      <c r="K13" s="21">
        <f t="shared" si="2"/>
        <v>75.39</v>
      </c>
      <c r="L13" s="15"/>
      <c r="M13" s="12"/>
      <c r="N13" s="12"/>
      <c r="O13" s="12"/>
      <c r="P13" s="12" t="s">
        <v>23</v>
      </c>
    </row>
    <row r="14" spans="1:16">
      <c r="A14" s="12">
        <v>11</v>
      </c>
      <c r="B14" s="12" t="s">
        <v>41</v>
      </c>
      <c r="C14" s="12">
        <v>135108</v>
      </c>
      <c r="D14" s="13" t="s">
        <v>19</v>
      </c>
      <c r="E14" s="14" t="s">
        <v>42</v>
      </c>
      <c r="F14" s="15" t="s">
        <v>49</v>
      </c>
      <c r="G14" s="14" t="s">
        <v>50</v>
      </c>
      <c r="H14" s="15">
        <v>366</v>
      </c>
      <c r="I14" s="12">
        <f t="shared" si="0"/>
        <v>73.2</v>
      </c>
      <c r="J14" s="20">
        <v>77.25</v>
      </c>
      <c r="K14" s="21">
        <f t="shared" si="2"/>
        <v>74.415</v>
      </c>
      <c r="L14" s="15"/>
      <c r="M14" s="12"/>
      <c r="N14" s="12"/>
      <c r="O14" s="12"/>
      <c r="P14" s="12" t="s">
        <v>23</v>
      </c>
    </row>
    <row r="15" spans="1:16">
      <c r="A15" s="12">
        <v>12</v>
      </c>
      <c r="B15" s="12" t="s">
        <v>41</v>
      </c>
      <c r="C15" s="12">
        <v>135108</v>
      </c>
      <c r="D15" s="13" t="s">
        <v>19</v>
      </c>
      <c r="E15" s="14" t="s">
        <v>42</v>
      </c>
      <c r="F15" s="15" t="s">
        <v>51</v>
      </c>
      <c r="G15" s="14" t="s">
        <v>52</v>
      </c>
      <c r="H15" s="15">
        <v>362</v>
      </c>
      <c r="I15" s="12">
        <f t="shared" si="0"/>
        <v>72.4</v>
      </c>
      <c r="J15" s="20">
        <v>78.8833333333333</v>
      </c>
      <c r="K15" s="21">
        <f t="shared" si="2"/>
        <v>74.345</v>
      </c>
      <c r="L15" s="15"/>
      <c r="M15" s="12"/>
      <c r="N15" s="12"/>
      <c r="O15" s="12"/>
      <c r="P15" s="12" t="s">
        <v>23</v>
      </c>
    </row>
    <row r="16" spans="1:16">
      <c r="A16" s="12">
        <v>13</v>
      </c>
      <c r="B16" s="12" t="s">
        <v>41</v>
      </c>
      <c r="C16" s="12">
        <v>135108</v>
      </c>
      <c r="D16" s="13" t="s">
        <v>19</v>
      </c>
      <c r="E16" s="14" t="s">
        <v>42</v>
      </c>
      <c r="F16" s="15" t="s">
        <v>53</v>
      </c>
      <c r="G16" s="14" t="s">
        <v>54</v>
      </c>
      <c r="H16" s="15">
        <v>379</v>
      </c>
      <c r="I16" s="12">
        <f t="shared" si="0"/>
        <v>75.8</v>
      </c>
      <c r="J16" s="20">
        <v>69.1</v>
      </c>
      <c r="K16" s="21">
        <f t="shared" si="2"/>
        <v>73.79</v>
      </c>
      <c r="L16" s="15"/>
      <c r="M16" s="12"/>
      <c r="N16" s="12"/>
      <c r="O16" s="12"/>
      <c r="P16" s="12" t="s">
        <v>23</v>
      </c>
    </row>
    <row r="17" spans="1:16">
      <c r="A17" s="12">
        <v>14</v>
      </c>
      <c r="B17" s="12" t="s">
        <v>41</v>
      </c>
      <c r="C17" s="12">
        <v>135108</v>
      </c>
      <c r="D17" s="13" t="s">
        <v>19</v>
      </c>
      <c r="E17" s="14" t="s">
        <v>42</v>
      </c>
      <c r="F17" s="15" t="s">
        <v>55</v>
      </c>
      <c r="G17" s="14" t="s">
        <v>56</v>
      </c>
      <c r="H17" s="15">
        <v>356</v>
      </c>
      <c r="I17" s="12">
        <f t="shared" si="0"/>
        <v>71.2</v>
      </c>
      <c r="J17" s="20">
        <v>78.3666666666667</v>
      </c>
      <c r="K17" s="21">
        <f t="shared" si="2"/>
        <v>73.35</v>
      </c>
      <c r="L17" s="15"/>
      <c r="M17" s="12"/>
      <c r="N17" s="12"/>
      <c r="O17" s="12"/>
      <c r="P17" s="12" t="s">
        <v>23</v>
      </c>
    </row>
    <row r="18" spans="1:16">
      <c r="A18" s="12">
        <v>15</v>
      </c>
      <c r="B18" s="12" t="s">
        <v>41</v>
      </c>
      <c r="C18" s="12">
        <v>135108</v>
      </c>
      <c r="D18" s="13" t="s">
        <v>19</v>
      </c>
      <c r="E18" s="14" t="s">
        <v>42</v>
      </c>
      <c r="F18" s="15" t="s">
        <v>57</v>
      </c>
      <c r="G18" s="14" t="s">
        <v>58</v>
      </c>
      <c r="H18" s="15">
        <v>344</v>
      </c>
      <c r="I18" s="12">
        <f t="shared" si="0"/>
        <v>68.8</v>
      </c>
      <c r="J18" s="20">
        <v>81.8666666666667</v>
      </c>
      <c r="K18" s="21">
        <f t="shared" si="2"/>
        <v>72.72</v>
      </c>
      <c r="L18" s="15"/>
      <c r="M18" s="12"/>
      <c r="N18" s="12"/>
      <c r="O18" s="12"/>
      <c r="P18" s="12" t="s">
        <v>23</v>
      </c>
    </row>
    <row r="19" spans="1:16">
      <c r="A19" s="12">
        <v>16</v>
      </c>
      <c r="B19" s="12" t="s">
        <v>41</v>
      </c>
      <c r="C19" s="12">
        <v>135108</v>
      </c>
      <c r="D19" s="13" t="s">
        <v>19</v>
      </c>
      <c r="E19" s="14" t="s">
        <v>42</v>
      </c>
      <c r="F19" s="15" t="s">
        <v>59</v>
      </c>
      <c r="G19" s="14" t="s">
        <v>60</v>
      </c>
      <c r="H19" s="15">
        <v>355</v>
      </c>
      <c r="I19" s="12">
        <f t="shared" si="0"/>
        <v>71</v>
      </c>
      <c r="J19" s="20">
        <v>75.0166666666667</v>
      </c>
      <c r="K19" s="21">
        <f t="shared" si="2"/>
        <v>72.205</v>
      </c>
      <c r="L19" s="15"/>
      <c r="M19" s="12"/>
      <c r="N19" s="12"/>
      <c r="O19" s="12"/>
      <c r="P19" s="12" t="s">
        <v>23</v>
      </c>
    </row>
    <row r="20" spans="1:16">
      <c r="A20" s="12">
        <v>17</v>
      </c>
      <c r="B20" s="12" t="s">
        <v>41</v>
      </c>
      <c r="C20" s="12">
        <v>135108</v>
      </c>
      <c r="D20" s="13" t="s">
        <v>19</v>
      </c>
      <c r="E20" s="14" t="s">
        <v>42</v>
      </c>
      <c r="F20" s="15" t="s">
        <v>61</v>
      </c>
      <c r="G20" s="14" t="s">
        <v>62</v>
      </c>
      <c r="H20" s="15">
        <v>338</v>
      </c>
      <c r="I20" s="12">
        <f t="shared" si="0"/>
        <v>67.6</v>
      </c>
      <c r="J20" s="20">
        <v>81.5333333333333</v>
      </c>
      <c r="K20" s="21">
        <f t="shared" si="2"/>
        <v>71.78</v>
      </c>
      <c r="L20" s="15"/>
      <c r="M20" s="12"/>
      <c r="N20" s="12"/>
      <c r="O20" s="12"/>
      <c r="P20" s="12" t="s">
        <v>23</v>
      </c>
    </row>
    <row r="21" spans="1:16">
      <c r="A21" s="12">
        <v>18</v>
      </c>
      <c r="B21" s="12" t="s">
        <v>41</v>
      </c>
      <c r="C21" s="12">
        <v>135108</v>
      </c>
      <c r="D21" s="13" t="s">
        <v>19</v>
      </c>
      <c r="E21" s="14" t="s">
        <v>42</v>
      </c>
      <c r="F21" s="15" t="s">
        <v>63</v>
      </c>
      <c r="G21" s="14" t="s">
        <v>64</v>
      </c>
      <c r="H21" s="15">
        <v>346</v>
      </c>
      <c r="I21" s="12">
        <f t="shared" si="0"/>
        <v>69.2</v>
      </c>
      <c r="J21" s="20">
        <v>72.3166666666667</v>
      </c>
      <c r="K21" s="21">
        <f t="shared" si="2"/>
        <v>70.135</v>
      </c>
      <c r="L21" s="15"/>
      <c r="M21" s="12"/>
      <c r="N21" s="12"/>
      <c r="O21" s="12"/>
      <c r="P21" s="12" t="s">
        <v>23</v>
      </c>
    </row>
    <row r="22" spans="1:16">
      <c r="A22" s="12">
        <v>19</v>
      </c>
      <c r="B22" s="12" t="s">
        <v>41</v>
      </c>
      <c r="C22" s="12">
        <v>135108</v>
      </c>
      <c r="D22" s="13" t="s">
        <v>19</v>
      </c>
      <c r="E22" s="14" t="s">
        <v>42</v>
      </c>
      <c r="F22" s="15" t="s">
        <v>65</v>
      </c>
      <c r="G22" s="14" t="s">
        <v>66</v>
      </c>
      <c r="H22" s="15">
        <v>342</v>
      </c>
      <c r="I22" s="12">
        <f t="shared" si="0"/>
        <v>68.4</v>
      </c>
      <c r="J22" s="20">
        <v>72.4166666666667</v>
      </c>
      <c r="K22" s="21">
        <f t="shared" si="2"/>
        <v>69.605</v>
      </c>
      <c r="L22" s="15"/>
      <c r="M22" s="12"/>
      <c r="N22" s="12"/>
      <c r="O22" s="12"/>
      <c r="P22" s="12" t="s">
        <v>23</v>
      </c>
    </row>
    <row r="23" spans="1:16">
      <c r="A23" s="12">
        <v>20</v>
      </c>
      <c r="B23" s="12" t="s">
        <v>41</v>
      </c>
      <c r="C23" s="12">
        <v>135108</v>
      </c>
      <c r="D23" s="13" t="s">
        <v>19</v>
      </c>
      <c r="E23" s="14" t="s">
        <v>42</v>
      </c>
      <c r="F23" s="15" t="s">
        <v>67</v>
      </c>
      <c r="G23" s="14" t="s">
        <v>68</v>
      </c>
      <c r="H23" s="15">
        <v>373</v>
      </c>
      <c r="I23" s="12">
        <f t="shared" si="0"/>
        <v>74.6</v>
      </c>
      <c r="J23" s="20" t="s">
        <v>40</v>
      </c>
      <c r="K23" s="21" t="s">
        <v>40</v>
      </c>
      <c r="L23" s="15"/>
      <c r="M23" s="12"/>
      <c r="N23" s="12"/>
      <c r="O23" s="12"/>
      <c r="P23" s="12" t="s">
        <v>23</v>
      </c>
    </row>
    <row r="24" spans="1:16">
      <c r="A24" s="12">
        <v>21</v>
      </c>
      <c r="B24" s="12" t="s">
        <v>41</v>
      </c>
      <c r="C24" s="12">
        <v>135108</v>
      </c>
      <c r="D24" s="13" t="s">
        <v>26</v>
      </c>
      <c r="E24" s="14" t="s">
        <v>41</v>
      </c>
      <c r="F24" s="15" t="s">
        <v>69</v>
      </c>
      <c r="G24" s="14" t="s">
        <v>70</v>
      </c>
      <c r="H24" s="15">
        <v>369</v>
      </c>
      <c r="I24" s="12">
        <f t="shared" si="0"/>
        <v>73.8</v>
      </c>
      <c r="J24" s="20">
        <v>86.2166666666667</v>
      </c>
      <c r="K24" s="21">
        <f t="shared" ref="K24:K41" si="3">(I24*70%)+(J24*30%)</f>
        <v>77.525</v>
      </c>
      <c r="L24" s="15"/>
      <c r="M24" s="12"/>
      <c r="N24" s="12"/>
      <c r="O24" s="12"/>
      <c r="P24" s="12" t="s">
        <v>23</v>
      </c>
    </row>
    <row r="25" spans="1:16">
      <c r="A25" s="12">
        <v>22</v>
      </c>
      <c r="B25" s="12" t="s">
        <v>41</v>
      </c>
      <c r="C25" s="12">
        <v>135108</v>
      </c>
      <c r="D25" s="13" t="s">
        <v>26</v>
      </c>
      <c r="E25" s="14" t="s">
        <v>41</v>
      </c>
      <c r="F25" s="15" t="s">
        <v>71</v>
      </c>
      <c r="G25" s="14" t="s">
        <v>72</v>
      </c>
      <c r="H25" s="15">
        <v>362</v>
      </c>
      <c r="I25" s="12">
        <f t="shared" si="0"/>
        <v>72.4</v>
      </c>
      <c r="J25" s="20">
        <v>86.7833333333333</v>
      </c>
      <c r="K25" s="21">
        <f t="shared" si="3"/>
        <v>76.715</v>
      </c>
      <c r="L25" s="15"/>
      <c r="M25" s="12"/>
      <c r="N25" s="12"/>
      <c r="O25" s="12"/>
      <c r="P25" s="12" t="s">
        <v>23</v>
      </c>
    </row>
    <row r="26" spans="1:16">
      <c r="A26" s="12">
        <v>23</v>
      </c>
      <c r="B26" s="12" t="s">
        <v>41</v>
      </c>
      <c r="C26" s="12">
        <v>135108</v>
      </c>
      <c r="D26" s="13" t="s">
        <v>26</v>
      </c>
      <c r="E26" s="14" t="s">
        <v>41</v>
      </c>
      <c r="F26" s="15" t="s">
        <v>73</v>
      </c>
      <c r="G26" s="14" t="s">
        <v>74</v>
      </c>
      <c r="H26" s="15">
        <v>367</v>
      </c>
      <c r="I26" s="12">
        <f t="shared" si="0"/>
        <v>73.4</v>
      </c>
      <c r="J26" s="20">
        <v>82.3333333333333</v>
      </c>
      <c r="K26" s="21">
        <f t="shared" si="3"/>
        <v>76.08</v>
      </c>
      <c r="L26" s="15"/>
      <c r="M26" s="12"/>
      <c r="N26" s="12"/>
      <c r="O26" s="12"/>
      <c r="P26" s="12" t="s">
        <v>23</v>
      </c>
    </row>
    <row r="27" spans="1:16">
      <c r="A27" s="12">
        <v>24</v>
      </c>
      <c r="B27" s="12" t="s">
        <v>41</v>
      </c>
      <c r="C27" s="12">
        <v>135108</v>
      </c>
      <c r="D27" s="13" t="s">
        <v>26</v>
      </c>
      <c r="E27" s="14" t="s">
        <v>41</v>
      </c>
      <c r="F27" s="15" t="s">
        <v>75</v>
      </c>
      <c r="G27" s="14" t="s">
        <v>76</v>
      </c>
      <c r="H27" s="15">
        <v>365</v>
      </c>
      <c r="I27" s="12">
        <f t="shared" si="0"/>
        <v>73</v>
      </c>
      <c r="J27" s="20">
        <v>80.2166666666667</v>
      </c>
      <c r="K27" s="21">
        <f t="shared" si="3"/>
        <v>75.165</v>
      </c>
      <c r="L27" s="15"/>
      <c r="M27" s="12"/>
      <c r="N27" s="12"/>
      <c r="O27" s="12"/>
      <c r="P27" s="12" t="s">
        <v>23</v>
      </c>
    </row>
    <row r="28" spans="1:16">
      <c r="A28" s="12">
        <v>25</v>
      </c>
      <c r="B28" s="12" t="s">
        <v>41</v>
      </c>
      <c r="C28" s="12">
        <v>135108</v>
      </c>
      <c r="D28" s="13" t="s">
        <v>26</v>
      </c>
      <c r="E28" s="14" t="s">
        <v>41</v>
      </c>
      <c r="F28" s="15" t="s">
        <v>77</v>
      </c>
      <c r="G28" s="14" t="s">
        <v>78</v>
      </c>
      <c r="H28" s="15">
        <v>345</v>
      </c>
      <c r="I28" s="12">
        <f t="shared" si="0"/>
        <v>69</v>
      </c>
      <c r="J28" s="20">
        <v>80.65</v>
      </c>
      <c r="K28" s="21">
        <f t="shared" si="3"/>
        <v>72.495</v>
      </c>
      <c r="L28" s="15"/>
      <c r="M28" s="12"/>
      <c r="N28" s="12"/>
      <c r="O28" s="12"/>
      <c r="P28" s="12" t="s">
        <v>23</v>
      </c>
    </row>
    <row r="29" spans="1:16">
      <c r="A29" s="12">
        <v>26</v>
      </c>
      <c r="B29" s="12" t="s">
        <v>41</v>
      </c>
      <c r="C29" s="12">
        <v>135108</v>
      </c>
      <c r="D29" s="13" t="s">
        <v>26</v>
      </c>
      <c r="E29" s="14" t="s">
        <v>41</v>
      </c>
      <c r="F29" s="15" t="s">
        <v>79</v>
      </c>
      <c r="G29" s="14" t="s">
        <v>80</v>
      </c>
      <c r="H29" s="15">
        <v>360</v>
      </c>
      <c r="I29" s="12">
        <f t="shared" si="0"/>
        <v>72</v>
      </c>
      <c r="J29" s="20">
        <v>72.5666666666667</v>
      </c>
      <c r="K29" s="21">
        <f t="shared" si="3"/>
        <v>72.17</v>
      </c>
      <c r="L29" s="15"/>
      <c r="M29" s="12"/>
      <c r="N29" s="12"/>
      <c r="O29" s="12"/>
      <c r="P29" s="12" t="s">
        <v>23</v>
      </c>
    </row>
    <row r="30" spans="1:16">
      <c r="A30" s="12">
        <v>27</v>
      </c>
      <c r="B30" s="12" t="s">
        <v>41</v>
      </c>
      <c r="C30" s="12">
        <v>135108</v>
      </c>
      <c r="D30" s="13" t="s">
        <v>26</v>
      </c>
      <c r="E30" s="14" t="s">
        <v>41</v>
      </c>
      <c r="F30" s="15" t="s">
        <v>81</v>
      </c>
      <c r="G30" s="14" t="s">
        <v>82</v>
      </c>
      <c r="H30" s="15">
        <v>346</v>
      </c>
      <c r="I30" s="12">
        <f t="shared" si="0"/>
        <v>69.2</v>
      </c>
      <c r="J30" s="20">
        <v>77.9166666666667</v>
      </c>
      <c r="K30" s="21">
        <f t="shared" si="3"/>
        <v>71.815</v>
      </c>
      <c r="L30" s="15"/>
      <c r="M30" s="12"/>
      <c r="N30" s="12"/>
      <c r="O30" s="12"/>
      <c r="P30" s="12" t="s">
        <v>23</v>
      </c>
    </row>
    <row r="31" spans="1:16">
      <c r="A31" s="12">
        <v>28</v>
      </c>
      <c r="B31" s="12" t="s">
        <v>83</v>
      </c>
      <c r="C31" s="12">
        <v>135107</v>
      </c>
      <c r="D31" s="13" t="s">
        <v>19</v>
      </c>
      <c r="E31" s="14" t="s">
        <v>84</v>
      </c>
      <c r="F31" s="15" t="s">
        <v>85</v>
      </c>
      <c r="G31" s="14" t="s">
        <v>86</v>
      </c>
      <c r="H31" s="15">
        <v>374</v>
      </c>
      <c r="I31" s="12">
        <f t="shared" si="0"/>
        <v>74.8</v>
      </c>
      <c r="J31" s="20">
        <v>87.2</v>
      </c>
      <c r="K31" s="21">
        <f t="shared" si="3"/>
        <v>78.52</v>
      </c>
      <c r="L31" s="15"/>
      <c r="M31" s="12"/>
      <c r="N31" s="12"/>
      <c r="O31" s="12"/>
      <c r="P31" s="12" t="s">
        <v>23</v>
      </c>
    </row>
    <row r="32" spans="1:16">
      <c r="A32" s="12">
        <v>29</v>
      </c>
      <c r="B32" s="12" t="s">
        <v>83</v>
      </c>
      <c r="C32" s="12">
        <v>135107</v>
      </c>
      <c r="D32" s="13" t="s">
        <v>19</v>
      </c>
      <c r="E32" s="14" t="s">
        <v>84</v>
      </c>
      <c r="F32" s="15" t="s">
        <v>87</v>
      </c>
      <c r="G32" s="14" t="s">
        <v>88</v>
      </c>
      <c r="H32" s="15">
        <v>363</v>
      </c>
      <c r="I32" s="12">
        <f t="shared" si="0"/>
        <v>72.6</v>
      </c>
      <c r="J32" s="20">
        <v>88.7833333333333</v>
      </c>
      <c r="K32" s="21">
        <f t="shared" si="3"/>
        <v>77.455</v>
      </c>
      <c r="L32" s="15"/>
      <c r="M32" s="12"/>
      <c r="N32" s="12"/>
      <c r="O32" s="12"/>
      <c r="P32" s="12" t="s">
        <v>23</v>
      </c>
    </row>
    <row r="33" spans="1:16">
      <c r="A33" s="12">
        <v>30</v>
      </c>
      <c r="B33" s="12" t="s">
        <v>83</v>
      </c>
      <c r="C33" s="12">
        <v>135107</v>
      </c>
      <c r="D33" s="13" t="s">
        <v>19</v>
      </c>
      <c r="E33" s="14" t="s">
        <v>84</v>
      </c>
      <c r="F33" s="15" t="s">
        <v>89</v>
      </c>
      <c r="G33" s="14" t="s">
        <v>90</v>
      </c>
      <c r="H33" s="15">
        <v>370</v>
      </c>
      <c r="I33" s="12">
        <f t="shared" si="0"/>
        <v>74</v>
      </c>
      <c r="J33" s="20">
        <v>82.2333333333333</v>
      </c>
      <c r="K33" s="21">
        <f t="shared" si="3"/>
        <v>76.47</v>
      </c>
      <c r="L33" s="15"/>
      <c r="M33" s="12"/>
      <c r="N33" s="12"/>
      <c r="O33" s="12"/>
      <c r="P33" s="12" t="s">
        <v>23</v>
      </c>
    </row>
    <row r="34" spans="1:16">
      <c r="A34" s="12">
        <v>31</v>
      </c>
      <c r="B34" s="12" t="s">
        <v>83</v>
      </c>
      <c r="C34" s="12">
        <v>135107</v>
      </c>
      <c r="D34" s="13" t="s">
        <v>19</v>
      </c>
      <c r="E34" s="14" t="s">
        <v>84</v>
      </c>
      <c r="F34" s="15" t="s">
        <v>91</v>
      </c>
      <c r="G34" s="14" t="s">
        <v>92</v>
      </c>
      <c r="H34" s="15">
        <v>369</v>
      </c>
      <c r="I34" s="12">
        <f t="shared" si="0"/>
        <v>73.8</v>
      </c>
      <c r="J34" s="20">
        <v>82.4333333333333</v>
      </c>
      <c r="K34" s="21">
        <f t="shared" si="3"/>
        <v>76.39</v>
      </c>
      <c r="L34" s="15"/>
      <c r="M34" s="12"/>
      <c r="N34" s="12"/>
      <c r="O34" s="12"/>
      <c r="P34" s="12" t="s">
        <v>23</v>
      </c>
    </row>
    <row r="35" spans="1:16">
      <c r="A35" s="12">
        <v>32</v>
      </c>
      <c r="B35" s="12" t="s">
        <v>83</v>
      </c>
      <c r="C35" s="12">
        <v>135107</v>
      </c>
      <c r="D35" s="13" t="s">
        <v>19</v>
      </c>
      <c r="E35" s="14" t="s">
        <v>84</v>
      </c>
      <c r="F35" s="15" t="s">
        <v>93</v>
      </c>
      <c r="G35" s="14" t="s">
        <v>94</v>
      </c>
      <c r="H35" s="15">
        <v>358</v>
      </c>
      <c r="I35" s="12">
        <f t="shared" si="0"/>
        <v>71.6</v>
      </c>
      <c r="J35" s="20">
        <v>85.7166666666667</v>
      </c>
      <c r="K35" s="21">
        <f t="shared" si="3"/>
        <v>75.835</v>
      </c>
      <c r="L35" s="15"/>
      <c r="M35" s="12"/>
      <c r="N35" s="12"/>
      <c r="O35" s="12"/>
      <c r="P35" s="12" t="s">
        <v>23</v>
      </c>
    </row>
    <row r="36" spans="1:16">
      <c r="A36" s="12">
        <v>33</v>
      </c>
      <c r="B36" s="12" t="s">
        <v>83</v>
      </c>
      <c r="C36" s="12">
        <v>135107</v>
      </c>
      <c r="D36" s="13" t="s">
        <v>19</v>
      </c>
      <c r="E36" s="14" t="s">
        <v>84</v>
      </c>
      <c r="F36" s="15" t="s">
        <v>95</v>
      </c>
      <c r="G36" s="14" t="s">
        <v>96</v>
      </c>
      <c r="H36" s="15">
        <v>357</v>
      </c>
      <c r="I36" s="12">
        <f t="shared" si="0"/>
        <v>71.4</v>
      </c>
      <c r="J36" s="20">
        <v>80.25</v>
      </c>
      <c r="K36" s="21">
        <f t="shared" si="3"/>
        <v>74.055</v>
      </c>
      <c r="L36" s="15"/>
      <c r="M36" s="12"/>
      <c r="N36" s="12"/>
      <c r="O36" s="12"/>
      <c r="P36" s="12" t="s">
        <v>23</v>
      </c>
    </row>
    <row r="37" spans="1:16">
      <c r="A37" s="12">
        <v>34</v>
      </c>
      <c r="B37" s="12" t="s">
        <v>83</v>
      </c>
      <c r="C37" s="12">
        <v>135107</v>
      </c>
      <c r="D37" s="13" t="s">
        <v>19</v>
      </c>
      <c r="E37" s="14" t="s">
        <v>84</v>
      </c>
      <c r="F37" s="15" t="s">
        <v>97</v>
      </c>
      <c r="G37" s="14" t="s">
        <v>98</v>
      </c>
      <c r="H37" s="15">
        <v>347</v>
      </c>
      <c r="I37" s="12">
        <f t="shared" si="0"/>
        <v>69.4</v>
      </c>
      <c r="J37" s="20">
        <v>84.4333333333333</v>
      </c>
      <c r="K37" s="21">
        <f t="shared" si="3"/>
        <v>73.91</v>
      </c>
      <c r="L37" s="15"/>
      <c r="M37" s="12"/>
      <c r="N37" s="12"/>
      <c r="O37" s="12"/>
      <c r="P37" s="12" t="s">
        <v>23</v>
      </c>
    </row>
    <row r="38" spans="1:16">
      <c r="A38" s="12">
        <v>35</v>
      </c>
      <c r="B38" s="12" t="s">
        <v>83</v>
      </c>
      <c r="C38" s="12">
        <v>135107</v>
      </c>
      <c r="D38" s="13" t="s">
        <v>19</v>
      </c>
      <c r="E38" s="14" t="s">
        <v>84</v>
      </c>
      <c r="F38" s="15" t="s">
        <v>99</v>
      </c>
      <c r="G38" s="14" t="s">
        <v>100</v>
      </c>
      <c r="H38" s="15">
        <v>357</v>
      </c>
      <c r="I38" s="12">
        <f t="shared" si="0"/>
        <v>71.4</v>
      </c>
      <c r="J38" s="20">
        <v>79.4666666666667</v>
      </c>
      <c r="K38" s="21">
        <f t="shared" si="3"/>
        <v>73.82</v>
      </c>
      <c r="L38" s="15"/>
      <c r="M38" s="12"/>
      <c r="N38" s="12"/>
      <c r="O38" s="12"/>
      <c r="P38" s="12" t="s">
        <v>23</v>
      </c>
    </row>
    <row r="39" spans="1:16">
      <c r="A39" s="12">
        <v>36</v>
      </c>
      <c r="B39" s="12" t="s">
        <v>83</v>
      </c>
      <c r="C39" s="12">
        <v>135107</v>
      </c>
      <c r="D39" s="13" t="s">
        <v>19</v>
      </c>
      <c r="E39" s="14" t="s">
        <v>84</v>
      </c>
      <c r="F39" s="15" t="s">
        <v>101</v>
      </c>
      <c r="G39" s="14" t="s">
        <v>102</v>
      </c>
      <c r="H39" s="15">
        <v>361</v>
      </c>
      <c r="I39" s="12">
        <f t="shared" si="0"/>
        <v>72.2</v>
      </c>
      <c r="J39" s="20">
        <v>68.6833333333333</v>
      </c>
      <c r="K39" s="21">
        <f t="shared" si="3"/>
        <v>71.145</v>
      </c>
      <c r="L39" s="15"/>
      <c r="M39" s="12"/>
      <c r="N39" s="12"/>
      <c r="O39" s="12"/>
      <c r="P39" s="12" t="s">
        <v>23</v>
      </c>
    </row>
    <row r="40" spans="1:16">
      <c r="A40" s="12">
        <v>37</v>
      </c>
      <c r="B40" s="12" t="s">
        <v>83</v>
      </c>
      <c r="C40" s="12">
        <v>135107</v>
      </c>
      <c r="D40" s="13" t="s">
        <v>19</v>
      </c>
      <c r="E40" s="14" t="s">
        <v>84</v>
      </c>
      <c r="F40" s="15" t="s">
        <v>103</v>
      </c>
      <c r="G40" s="14" t="s">
        <v>104</v>
      </c>
      <c r="H40" s="15">
        <v>344</v>
      </c>
      <c r="I40" s="12">
        <f t="shared" si="0"/>
        <v>68.8</v>
      </c>
      <c r="J40" s="20">
        <v>75.0666666666667</v>
      </c>
      <c r="K40" s="21">
        <f t="shared" si="3"/>
        <v>70.68</v>
      </c>
      <c r="L40" s="15"/>
      <c r="M40" s="12"/>
      <c r="N40" s="12"/>
      <c r="O40" s="12"/>
      <c r="P40" s="12" t="s">
        <v>23</v>
      </c>
    </row>
    <row r="41" spans="1:16">
      <c r="A41" s="12">
        <v>38</v>
      </c>
      <c r="B41" s="12" t="s">
        <v>83</v>
      </c>
      <c r="C41" s="12">
        <v>135107</v>
      </c>
      <c r="D41" s="13" t="s">
        <v>19</v>
      </c>
      <c r="E41" s="14" t="s">
        <v>84</v>
      </c>
      <c r="F41" s="15" t="s">
        <v>105</v>
      </c>
      <c r="G41" s="14" t="s">
        <v>106</v>
      </c>
      <c r="H41" s="15">
        <v>352</v>
      </c>
      <c r="I41" s="12">
        <f t="shared" si="0"/>
        <v>70.4</v>
      </c>
      <c r="J41" s="20">
        <v>67.25</v>
      </c>
      <c r="K41" s="21">
        <f t="shared" si="3"/>
        <v>69.455</v>
      </c>
      <c r="L41" s="15"/>
      <c r="M41" s="12"/>
      <c r="N41" s="12"/>
      <c r="O41" s="12"/>
      <c r="P41" s="12" t="s">
        <v>23</v>
      </c>
    </row>
    <row r="42" spans="1:16">
      <c r="A42" s="12">
        <v>39</v>
      </c>
      <c r="B42" s="12" t="s">
        <v>83</v>
      </c>
      <c r="C42" s="12">
        <v>135107</v>
      </c>
      <c r="D42" s="13" t="s">
        <v>19</v>
      </c>
      <c r="E42" s="14" t="s">
        <v>84</v>
      </c>
      <c r="F42" s="15" t="s">
        <v>107</v>
      </c>
      <c r="G42" s="14" t="s">
        <v>108</v>
      </c>
      <c r="H42" s="15">
        <v>349</v>
      </c>
      <c r="I42" s="12">
        <f t="shared" si="0"/>
        <v>69.8</v>
      </c>
      <c r="J42" s="20" t="s">
        <v>40</v>
      </c>
      <c r="K42" s="21" t="s">
        <v>40</v>
      </c>
      <c r="L42" s="15"/>
      <c r="M42" s="12"/>
      <c r="N42" s="12"/>
      <c r="O42" s="12"/>
      <c r="P42" s="12" t="s">
        <v>23</v>
      </c>
    </row>
    <row r="43" spans="1:16">
      <c r="A43" s="12">
        <v>40</v>
      </c>
      <c r="B43" s="12" t="s">
        <v>83</v>
      </c>
      <c r="C43" s="12">
        <v>135107</v>
      </c>
      <c r="D43" s="13" t="s">
        <v>19</v>
      </c>
      <c r="E43" s="14" t="s">
        <v>84</v>
      </c>
      <c r="F43" s="15" t="s">
        <v>109</v>
      </c>
      <c r="G43" s="14" t="s">
        <v>110</v>
      </c>
      <c r="H43" s="15">
        <v>361</v>
      </c>
      <c r="I43" s="12">
        <f t="shared" si="0"/>
        <v>72.2</v>
      </c>
      <c r="J43" s="20" t="s">
        <v>40</v>
      </c>
      <c r="K43" s="21" t="s">
        <v>40</v>
      </c>
      <c r="L43" s="15"/>
      <c r="M43" s="12"/>
      <c r="N43" s="12"/>
      <c r="O43" s="12"/>
      <c r="P43" s="12" t="s">
        <v>23</v>
      </c>
    </row>
    <row r="44" spans="1:16">
      <c r="A44" s="12">
        <v>41</v>
      </c>
      <c r="B44" s="12" t="s">
        <v>83</v>
      </c>
      <c r="C44" s="12">
        <v>135107</v>
      </c>
      <c r="D44" s="13" t="s">
        <v>32</v>
      </c>
      <c r="E44" s="14" t="s">
        <v>111</v>
      </c>
      <c r="F44" s="15" t="s">
        <v>112</v>
      </c>
      <c r="G44" s="14" t="s">
        <v>113</v>
      </c>
      <c r="H44" s="15">
        <v>353</v>
      </c>
      <c r="I44" s="12">
        <f t="shared" si="0"/>
        <v>70.6</v>
      </c>
      <c r="J44" s="20">
        <v>86.2</v>
      </c>
      <c r="K44" s="21">
        <f t="shared" ref="K44:K53" si="4">(I44*70%)+(J44*30%)</f>
        <v>75.28</v>
      </c>
      <c r="L44" s="15"/>
      <c r="M44" s="12"/>
      <c r="N44" s="12"/>
      <c r="O44" s="12"/>
      <c r="P44" s="12" t="s">
        <v>23</v>
      </c>
    </row>
    <row r="45" spans="1:16">
      <c r="A45" s="12">
        <v>42</v>
      </c>
      <c r="B45" s="12" t="s">
        <v>83</v>
      </c>
      <c r="C45" s="12">
        <v>135107</v>
      </c>
      <c r="D45" s="13" t="s">
        <v>32</v>
      </c>
      <c r="E45" s="14" t="s">
        <v>111</v>
      </c>
      <c r="F45" s="15" t="s">
        <v>114</v>
      </c>
      <c r="G45" s="14" t="s">
        <v>115</v>
      </c>
      <c r="H45" s="15">
        <v>349</v>
      </c>
      <c r="I45" s="12">
        <f t="shared" si="0"/>
        <v>69.8</v>
      </c>
      <c r="J45" s="20">
        <v>86.8666666666667</v>
      </c>
      <c r="K45" s="21">
        <f t="shared" si="4"/>
        <v>74.92</v>
      </c>
      <c r="L45" s="15"/>
      <c r="M45" s="12"/>
      <c r="N45" s="12"/>
      <c r="O45" s="12"/>
      <c r="P45" s="12" t="s">
        <v>23</v>
      </c>
    </row>
    <row r="46" spans="1:16">
      <c r="A46" s="12">
        <v>45</v>
      </c>
      <c r="B46" s="12" t="s">
        <v>83</v>
      </c>
      <c r="C46" s="12">
        <v>135107</v>
      </c>
      <c r="D46" s="13" t="s">
        <v>32</v>
      </c>
      <c r="E46" s="14" t="s">
        <v>111</v>
      </c>
      <c r="F46" s="15" t="s">
        <v>116</v>
      </c>
      <c r="G46" s="14" t="s">
        <v>117</v>
      </c>
      <c r="H46" s="15">
        <v>342</v>
      </c>
      <c r="I46" s="12">
        <f t="shared" si="0"/>
        <v>68.4</v>
      </c>
      <c r="J46" s="20">
        <v>89.2833333333333</v>
      </c>
      <c r="K46" s="21">
        <f t="shared" si="4"/>
        <v>74.665</v>
      </c>
      <c r="L46" s="15"/>
      <c r="M46" s="12"/>
      <c r="N46" s="12"/>
      <c r="O46" s="12"/>
      <c r="P46" s="12" t="s">
        <v>23</v>
      </c>
    </row>
    <row r="47" spans="1:16">
      <c r="A47" s="12">
        <v>46</v>
      </c>
      <c r="B47" s="12" t="s">
        <v>83</v>
      </c>
      <c r="C47" s="12">
        <v>135107</v>
      </c>
      <c r="D47" s="13" t="s">
        <v>32</v>
      </c>
      <c r="E47" s="14" t="s">
        <v>111</v>
      </c>
      <c r="F47" s="15" t="s">
        <v>118</v>
      </c>
      <c r="G47" s="14" t="s">
        <v>119</v>
      </c>
      <c r="H47" s="15">
        <v>370</v>
      </c>
      <c r="I47" s="12">
        <f t="shared" si="0"/>
        <v>74</v>
      </c>
      <c r="J47" s="20">
        <v>74.1666666666667</v>
      </c>
      <c r="K47" s="21">
        <f t="shared" si="4"/>
        <v>74.05</v>
      </c>
      <c r="L47" s="15"/>
      <c r="M47" s="12"/>
      <c r="N47" s="12"/>
      <c r="O47" s="12"/>
      <c r="P47" s="12" t="s">
        <v>23</v>
      </c>
    </row>
    <row r="48" spans="1:16">
      <c r="A48" s="12">
        <v>47</v>
      </c>
      <c r="B48" s="12" t="s">
        <v>83</v>
      </c>
      <c r="C48" s="12">
        <v>135107</v>
      </c>
      <c r="D48" s="13" t="s">
        <v>32</v>
      </c>
      <c r="E48" s="14" t="s">
        <v>111</v>
      </c>
      <c r="F48" s="15" t="s">
        <v>120</v>
      </c>
      <c r="G48" s="14" t="s">
        <v>121</v>
      </c>
      <c r="H48" s="15">
        <v>342</v>
      </c>
      <c r="I48" s="12">
        <f t="shared" si="0"/>
        <v>68.4</v>
      </c>
      <c r="J48" s="20">
        <v>85.5833333333333</v>
      </c>
      <c r="K48" s="21">
        <f t="shared" si="4"/>
        <v>73.555</v>
      </c>
      <c r="L48" s="15"/>
      <c r="M48" s="12"/>
      <c r="N48" s="12"/>
      <c r="O48" s="12"/>
      <c r="P48" s="12" t="s">
        <v>23</v>
      </c>
    </row>
    <row r="49" spans="1:16">
      <c r="A49" s="12">
        <v>43</v>
      </c>
      <c r="B49" s="12" t="s">
        <v>83</v>
      </c>
      <c r="C49" s="12">
        <v>135107</v>
      </c>
      <c r="D49" s="13" t="s">
        <v>122</v>
      </c>
      <c r="E49" s="14" t="s">
        <v>123</v>
      </c>
      <c r="F49" s="15" t="s">
        <v>124</v>
      </c>
      <c r="G49" s="14" t="s">
        <v>125</v>
      </c>
      <c r="H49" s="15">
        <v>343</v>
      </c>
      <c r="I49" s="12">
        <f t="shared" si="0"/>
        <v>68.6</v>
      </c>
      <c r="J49" s="20">
        <v>89.5333333333333</v>
      </c>
      <c r="K49" s="21">
        <f t="shared" si="4"/>
        <v>74.88</v>
      </c>
      <c r="L49" s="15"/>
      <c r="M49" s="12"/>
      <c r="N49" s="12"/>
      <c r="O49" s="12"/>
      <c r="P49" s="12" t="s">
        <v>23</v>
      </c>
    </row>
    <row r="50" spans="1:16">
      <c r="A50" s="12">
        <v>44</v>
      </c>
      <c r="B50" s="12" t="s">
        <v>83</v>
      </c>
      <c r="C50" s="12">
        <v>135107</v>
      </c>
      <c r="D50" s="13" t="s">
        <v>122</v>
      </c>
      <c r="E50" s="14" t="s">
        <v>123</v>
      </c>
      <c r="F50" s="15" t="s">
        <v>126</v>
      </c>
      <c r="G50" s="14" t="s">
        <v>127</v>
      </c>
      <c r="H50" s="15">
        <v>345</v>
      </c>
      <c r="I50" s="12">
        <f t="shared" si="0"/>
        <v>69</v>
      </c>
      <c r="J50" s="20">
        <v>87.9833333333333</v>
      </c>
      <c r="K50" s="21">
        <f t="shared" si="4"/>
        <v>74.695</v>
      </c>
      <c r="L50" s="15"/>
      <c r="M50" s="12"/>
      <c r="N50" s="12"/>
      <c r="O50" s="12"/>
      <c r="P50" s="12" t="s">
        <v>23</v>
      </c>
    </row>
    <row r="51" spans="1:16">
      <c r="A51" s="12">
        <v>48</v>
      </c>
      <c r="B51" s="12" t="s">
        <v>83</v>
      </c>
      <c r="C51" s="12">
        <v>135107</v>
      </c>
      <c r="D51" s="13" t="s">
        <v>122</v>
      </c>
      <c r="E51" s="14" t="s">
        <v>123</v>
      </c>
      <c r="F51" s="15" t="s">
        <v>128</v>
      </c>
      <c r="G51" s="14" t="s">
        <v>129</v>
      </c>
      <c r="H51" s="15">
        <v>339</v>
      </c>
      <c r="I51" s="12">
        <f t="shared" si="0"/>
        <v>67.8</v>
      </c>
      <c r="J51" s="20">
        <v>82.7833333333333</v>
      </c>
      <c r="K51" s="21">
        <f t="shared" si="4"/>
        <v>72.295</v>
      </c>
      <c r="L51" s="15"/>
      <c r="M51" s="12"/>
      <c r="N51" s="12"/>
      <c r="O51" s="12"/>
      <c r="P51" s="12" t="s">
        <v>23</v>
      </c>
    </row>
    <row r="52" spans="1:16">
      <c r="A52" s="12">
        <v>49</v>
      </c>
      <c r="B52" s="12" t="s">
        <v>130</v>
      </c>
      <c r="C52" s="12">
        <v>130100</v>
      </c>
      <c r="D52" s="13" t="s">
        <v>19</v>
      </c>
      <c r="E52" s="14" t="s">
        <v>131</v>
      </c>
      <c r="F52" s="15" t="s">
        <v>132</v>
      </c>
      <c r="G52" s="14" t="s">
        <v>133</v>
      </c>
      <c r="H52" s="15">
        <v>394</v>
      </c>
      <c r="I52" s="12">
        <f t="shared" si="0"/>
        <v>78.8</v>
      </c>
      <c r="J52" s="20">
        <v>90.2666666666667</v>
      </c>
      <c r="K52" s="21">
        <f t="shared" si="4"/>
        <v>82.24</v>
      </c>
      <c r="L52" s="15"/>
      <c r="M52" s="12"/>
      <c r="N52" s="12"/>
      <c r="O52" s="12"/>
      <c r="P52" s="12" t="s">
        <v>23</v>
      </c>
    </row>
    <row r="53" spans="1:16">
      <c r="A53" s="12">
        <v>50</v>
      </c>
      <c r="B53" s="12" t="s">
        <v>130</v>
      </c>
      <c r="C53" s="12">
        <v>130100</v>
      </c>
      <c r="D53" s="13" t="s">
        <v>19</v>
      </c>
      <c r="E53" s="14" t="s">
        <v>131</v>
      </c>
      <c r="F53" s="15" t="s">
        <v>134</v>
      </c>
      <c r="G53" s="14" t="s">
        <v>135</v>
      </c>
      <c r="H53" s="15">
        <v>396</v>
      </c>
      <c r="I53" s="12">
        <f t="shared" si="0"/>
        <v>79.2</v>
      </c>
      <c r="J53" s="20">
        <v>82.8833333333333</v>
      </c>
      <c r="K53" s="21">
        <f t="shared" si="4"/>
        <v>80.305</v>
      </c>
      <c r="L53" s="15"/>
      <c r="M53" s="12"/>
      <c r="N53" s="12"/>
      <c r="O53" s="12"/>
      <c r="P53" s="12" t="s">
        <v>23</v>
      </c>
    </row>
  </sheetData>
  <sortState ref="A52:K53">
    <sortCondition ref="K52:K53" descending="1"/>
  </sortState>
  <mergeCells count="12">
    <mergeCell ref="A1:P1"/>
    <mergeCell ref="B2:E2"/>
    <mergeCell ref="L2:M2"/>
    <mergeCell ref="N2:O2"/>
    <mergeCell ref="A2:A3"/>
    <mergeCell ref="F2:F3"/>
    <mergeCell ref="G2:G3"/>
    <mergeCell ref="H2:H3"/>
    <mergeCell ref="I2:I3"/>
    <mergeCell ref="J2:J3"/>
    <mergeCell ref="K2:K3"/>
    <mergeCell ref="P2: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徐洁</dc:creator>
  <cp:lastModifiedBy>徐洁</cp:lastModifiedBy>
  <dcterms:created xsi:type="dcterms:W3CDTF">2020-05-27T12:44:00Z</dcterms:created>
  <dcterms:modified xsi:type="dcterms:W3CDTF">2020-05-28T05:45:45Z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